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FDFF77CB-F78E-48D3-9569-52DBAEA44D60}" xr6:coauthVersionLast="44" xr6:coauthVersionMax="44" xr10:uidLastSave="{00000000-0000-0000-0000-000000000000}"/>
  <bookViews>
    <workbookView xWindow="-120" yWindow="-120" windowWidth="20730" windowHeight="11160" activeTab="4" xr2:uid="{00000000-000D-0000-FFFF-FFFF00000000}"/>
  </bookViews>
  <sheets>
    <sheet name="Halol" sheetId="1" r:id="rId1"/>
    <sheet name="Bhandup" sheetId="2" r:id="rId2"/>
    <sheet name="Nashik" sheetId="3" r:id="rId3"/>
    <sheet name="Nagpur" sheetId="4" r:id="rId4"/>
    <sheet name="Ambernath" sheetId="6" r:id="rId5"/>
    <sheet name="Chennai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5" i="6" l="1"/>
  <c r="R14" i="6"/>
  <c r="R13" i="6"/>
  <c r="R12" i="6"/>
  <c r="R15" i="3" l="1"/>
  <c r="R14" i="3"/>
  <c r="R13" i="3"/>
  <c r="R12" i="3"/>
  <c r="R15" i="4" l="1"/>
  <c r="R14" i="4"/>
  <c r="R13" i="4"/>
  <c r="R12" i="4"/>
  <c r="R15" i="5" l="1"/>
  <c r="R14" i="5"/>
  <c r="R13" i="5"/>
  <c r="R12" i="5"/>
  <c r="R15" i="2" l="1"/>
  <c r="R14" i="2"/>
  <c r="R13" i="2"/>
  <c r="R12" i="2"/>
  <c r="R15" i="1" l="1"/>
  <c r="R14" i="1"/>
  <c r="R13" i="1"/>
  <c r="R12" i="1"/>
</calcChain>
</file>

<file path=xl/sharedStrings.xml><?xml version="1.0" encoding="utf-8"?>
<sst xmlns="http://schemas.openxmlformats.org/spreadsheetml/2006/main" count="259" uniqueCount="63">
  <si>
    <t>Sr. No.</t>
  </si>
  <si>
    <t>BMW Category</t>
  </si>
  <si>
    <t>Type of Waste</t>
  </si>
  <si>
    <t>Jan'19</t>
  </si>
  <si>
    <t>Feb'19</t>
  </si>
  <si>
    <t>Mar'19</t>
  </si>
  <si>
    <t>Apr'19</t>
  </si>
  <si>
    <t>May'19</t>
  </si>
  <si>
    <t>Jun'19</t>
  </si>
  <si>
    <t>July'19</t>
  </si>
  <si>
    <t>Aug'19</t>
  </si>
  <si>
    <t>Sept'19</t>
  </si>
  <si>
    <t>Oct'19</t>
  </si>
  <si>
    <t>Nov'19</t>
  </si>
  <si>
    <t>Dec'19</t>
  </si>
  <si>
    <t>RECORD OF BIO-MEDICAL WASTE (BMW) GENERATION</t>
  </si>
  <si>
    <t>Yellow</t>
  </si>
  <si>
    <t>Red</t>
  </si>
  <si>
    <t>Blue</t>
  </si>
  <si>
    <t>White</t>
  </si>
  <si>
    <t>Site Name</t>
  </si>
  <si>
    <t>:</t>
  </si>
  <si>
    <t>CEAT Limited - Halol Plant</t>
  </si>
  <si>
    <t>Address</t>
  </si>
  <si>
    <t>AT &amp; PO. GET MUWALA, Dist: Panchmahals , Tal: Halol, GET MUWALA - 389350</t>
  </si>
  <si>
    <t>Reporting Period</t>
  </si>
  <si>
    <t>Jan'19 to Dec'19</t>
  </si>
  <si>
    <t>2 Kg</t>
  </si>
  <si>
    <t>1 Kg</t>
  </si>
  <si>
    <t>Authorized Disposal Quantity of BMW As Per Authorization
(Kg Per Month)</t>
  </si>
  <si>
    <t>Soiled waste, expired medicines, chemical waste</t>
  </si>
  <si>
    <t>Contaminated Waste
(Recyclable)</t>
  </si>
  <si>
    <t>Glasswares</t>
  </si>
  <si>
    <t>Waste sharps
including metals</t>
  </si>
  <si>
    <t>Quantity Generated &amp; Disposed of in Kg</t>
  </si>
  <si>
    <t>BMW-322646, Valid Upto: 31/12/2075</t>
  </si>
  <si>
    <t>Authorization No.</t>
  </si>
  <si>
    <t>Authorised Disposal / Incinerator Facility</t>
  </si>
  <si>
    <t>M/s Samvedna BMW Incinerator, Plot No. 217/1,Chandrapura Ind.Estate,Halol, Dist: Panchmahal-8</t>
  </si>
  <si>
    <t>Total</t>
  </si>
  <si>
    <t>CEAT Limited - Bhandup Plant</t>
  </si>
  <si>
    <t>CEAT LTD., Bhandup Village Road,Bhandup,Mumbai Suburban-400078</t>
  </si>
  <si>
    <t>SRO-MUMBAI III/BMW_AUTH/1809000542 - 2018 - Valid Upto: 19 / 09 / 2021</t>
  </si>
  <si>
    <t>SMS ENVOCL LEAN PVT. LTD, Next to donar dumping ground, Ghatkopar Mankhurd link road, Givandi(W) Mumbai 400043</t>
  </si>
  <si>
    <t>Ceat Limited</t>
  </si>
  <si>
    <t>SZ-39 Butibori MIDC Nagpur</t>
  </si>
  <si>
    <t xml:space="preserve">MPCB-BMW_AUTH-0000018651 </t>
  </si>
  <si>
    <t xml:space="preserve">Super Hygenic Disposal </t>
  </si>
  <si>
    <t>CEAT Specialty Tyres Limited - Ambernath Plant</t>
  </si>
  <si>
    <t>Plot No G2 Additional Ambernath Midc Bohonoli village Anand nagar Ambernath East 421 506</t>
  </si>
  <si>
    <t>M/s SMS Anamklean Greentech Pvt. Ltd. Kalyan West 421 301</t>
  </si>
  <si>
    <t>BMW Authorization not obtained</t>
  </si>
  <si>
    <t xml:space="preserve">Having agreement with MPS health Care (OHC service provider) &amp; Disposing it </t>
  </si>
  <si>
    <t>CEAT Limited - Nashik Plant</t>
  </si>
  <si>
    <t>Plot No: 82, SATPUR MIDC, Trimbak Road, Nashik-7</t>
  </si>
  <si>
    <t>M/s Water Grace, Nashik</t>
  </si>
  <si>
    <t>3.5 Kg/M</t>
  </si>
  <si>
    <t>CEAT Limited                        </t>
  </si>
  <si>
    <t xml:space="preserve">Kannanthangal Village, Madhuramangalam Post, Sriperumbudur Taluk, Kancheepuram Dist – 602108, TamilNadu , India </t>
  </si>
  <si>
    <t>NA – Bio Medical Waste Authorization not received yet</t>
  </si>
  <si>
    <t>Disposed through Medical Service provider - MPS</t>
  </si>
  <si>
    <t>BMW_AUTH/1707000409, Valid Upto: 31.03.2020 ,Applied for renewal</t>
  </si>
  <si>
    <t>MPCB-BMW_AUTH-0000025301, Valid up to 24.11.2022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</si>
</sst>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DejaVuSerifCondensed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0" xfId="0" applyBorder="1" applyAlignment="1">
      <alignment horizontal="left"/>
    </xf>
    <xf numFmtId="14" fontId="0" fillId="5" borderId="1" xfId="0" applyNumberForma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5" borderId="1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R15"/>
  <sheetViews>
    <sheetView showGridLines="0" workbookViewId="0">
      <selection activeCell="D1" sqref="D1"/>
    </sheetView>
  </sheetViews>
  <sheetFormatPr defaultRowHeight="15"/>
  <cols>
    <col min="1" max="1" width="3" customWidth="1"/>
    <col min="4" max="4" width="19.42578125" customWidth="1"/>
    <col min="5" max="5" width="18" customWidth="1"/>
    <col min="19" max="19" width="3.85546875" customWidth="1"/>
  </cols>
  <sheetData>
    <row r="2" spans="2:18" ht="18.75">
      <c r="B2" s="36" t="s">
        <v>15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8"/>
    </row>
    <row r="3" spans="2:18" ht="15" customHeigh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2:18">
      <c r="B4" t="s">
        <v>20</v>
      </c>
      <c r="E4" s="2" t="s">
        <v>21</v>
      </c>
      <c r="F4" t="s">
        <v>22</v>
      </c>
    </row>
    <row r="5" spans="2:18">
      <c r="B5" s="1" t="s">
        <v>23</v>
      </c>
      <c r="E5" s="2" t="s">
        <v>21</v>
      </c>
      <c r="F5" t="s">
        <v>24</v>
      </c>
    </row>
    <row r="6" spans="2:18">
      <c r="B6" t="s">
        <v>36</v>
      </c>
      <c r="E6" s="2" t="s">
        <v>21</v>
      </c>
      <c r="F6" t="s">
        <v>35</v>
      </c>
    </row>
    <row r="7" spans="2:18">
      <c r="B7" t="s">
        <v>37</v>
      </c>
      <c r="E7" s="2" t="s">
        <v>21</v>
      </c>
      <c r="F7" t="s">
        <v>38</v>
      </c>
    </row>
    <row r="8" spans="2:18">
      <c r="B8" t="s">
        <v>25</v>
      </c>
      <c r="E8" s="2" t="s">
        <v>21</v>
      </c>
      <c r="F8" t="s">
        <v>26</v>
      </c>
    </row>
    <row r="10" spans="2:18" ht="21" customHeight="1">
      <c r="B10" s="32" t="s">
        <v>0</v>
      </c>
      <c r="C10" s="32" t="s">
        <v>1</v>
      </c>
      <c r="D10" s="32" t="s">
        <v>2</v>
      </c>
      <c r="E10" s="32" t="s">
        <v>29</v>
      </c>
      <c r="F10" s="33" t="s">
        <v>34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5"/>
    </row>
    <row r="11" spans="2:18" ht="58.5" customHeight="1">
      <c r="B11" s="32"/>
      <c r="C11" s="32"/>
      <c r="D11" s="32"/>
      <c r="E11" s="32"/>
      <c r="F11" s="7" t="s">
        <v>3</v>
      </c>
      <c r="G11" s="7" t="s">
        <v>4</v>
      </c>
      <c r="H11" s="7" t="s">
        <v>5</v>
      </c>
      <c r="I11" s="7" t="s">
        <v>6</v>
      </c>
      <c r="J11" s="7" t="s">
        <v>7</v>
      </c>
      <c r="K11" s="7" t="s">
        <v>8</v>
      </c>
      <c r="L11" s="7" t="s">
        <v>9</v>
      </c>
      <c r="M11" s="7" t="s">
        <v>10</v>
      </c>
      <c r="N11" s="7" t="s">
        <v>11</v>
      </c>
      <c r="O11" s="7" t="s">
        <v>12</v>
      </c>
      <c r="P11" s="7" t="s">
        <v>13</v>
      </c>
      <c r="Q11" s="7" t="s">
        <v>14</v>
      </c>
      <c r="R11" s="7" t="s">
        <v>39</v>
      </c>
    </row>
    <row r="12" spans="2:18" ht="60.75" customHeight="1">
      <c r="B12" s="3">
        <v>1</v>
      </c>
      <c r="C12" s="4" t="s">
        <v>16</v>
      </c>
      <c r="D12" s="8" t="s">
        <v>30</v>
      </c>
      <c r="E12" s="9" t="s">
        <v>27</v>
      </c>
      <c r="F12" s="3">
        <v>0.15</v>
      </c>
      <c r="G12" s="3">
        <v>0.19</v>
      </c>
      <c r="H12" s="3">
        <v>0.27</v>
      </c>
      <c r="I12" s="3">
        <v>0.16</v>
      </c>
      <c r="J12" s="3">
        <v>0.32</v>
      </c>
      <c r="K12" s="3">
        <v>0.26</v>
      </c>
      <c r="L12" s="3">
        <v>0.31</v>
      </c>
      <c r="M12" s="3">
        <v>0.2</v>
      </c>
      <c r="N12" s="3">
        <v>0.2</v>
      </c>
      <c r="O12" s="3">
        <v>0.13</v>
      </c>
      <c r="P12" s="3">
        <v>1.1499999999999999</v>
      </c>
      <c r="Q12" s="3">
        <v>0.43</v>
      </c>
      <c r="R12" s="3">
        <f>SUM(F12:Q12)</f>
        <v>3.77</v>
      </c>
    </row>
    <row r="13" spans="2:18" ht="60.75" customHeight="1">
      <c r="B13" s="3">
        <v>2</v>
      </c>
      <c r="C13" s="5" t="s">
        <v>17</v>
      </c>
      <c r="D13" s="8" t="s">
        <v>31</v>
      </c>
      <c r="E13" s="9" t="s">
        <v>28</v>
      </c>
      <c r="F13" s="3">
        <v>0</v>
      </c>
      <c r="G13" s="3">
        <v>0</v>
      </c>
      <c r="H13" s="3">
        <v>0</v>
      </c>
      <c r="I13" s="3">
        <v>0</v>
      </c>
      <c r="J13" s="3">
        <v>0.08</v>
      </c>
      <c r="K13" s="3">
        <v>0.12</v>
      </c>
      <c r="L13" s="3">
        <v>0.15</v>
      </c>
      <c r="M13" s="3">
        <v>0.05</v>
      </c>
      <c r="N13" s="3">
        <v>0.08</v>
      </c>
      <c r="O13" s="3">
        <v>0.09</v>
      </c>
      <c r="P13" s="3">
        <v>0.27</v>
      </c>
      <c r="Q13" s="3">
        <v>0.03</v>
      </c>
      <c r="R13" s="3">
        <f t="shared" ref="R13:R15" si="0">SUM(F13:Q13)</f>
        <v>0.87</v>
      </c>
    </row>
    <row r="14" spans="2:18" ht="60.75" customHeight="1">
      <c r="B14" s="3">
        <v>3</v>
      </c>
      <c r="C14" s="3" t="s">
        <v>19</v>
      </c>
      <c r="D14" s="8" t="s">
        <v>33</v>
      </c>
      <c r="E14" s="9" t="s">
        <v>28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f t="shared" si="0"/>
        <v>0</v>
      </c>
    </row>
    <row r="15" spans="2:18" ht="60.75" customHeight="1">
      <c r="B15" s="3">
        <v>4</v>
      </c>
      <c r="C15" s="6" t="s">
        <v>18</v>
      </c>
      <c r="D15" s="8" t="s">
        <v>32</v>
      </c>
      <c r="E15" s="9" t="s">
        <v>28</v>
      </c>
      <c r="F15" s="3">
        <v>0.14000000000000001</v>
      </c>
      <c r="G15" s="3">
        <v>0.16</v>
      </c>
      <c r="H15" s="3">
        <v>0.12</v>
      </c>
      <c r="I15" s="3">
        <v>0.193</v>
      </c>
      <c r="J15" s="3">
        <v>0.09</v>
      </c>
      <c r="K15" s="3">
        <v>0.12</v>
      </c>
      <c r="L15" s="3">
        <v>0.04</v>
      </c>
      <c r="M15" s="3">
        <v>0.1</v>
      </c>
      <c r="N15" s="3">
        <v>0.125</v>
      </c>
      <c r="O15" s="3">
        <v>0.09</v>
      </c>
      <c r="P15" s="3">
        <v>0.3</v>
      </c>
      <c r="Q15" s="3">
        <v>0</v>
      </c>
      <c r="R15" s="3">
        <f t="shared" si="0"/>
        <v>1.4780000000000002</v>
      </c>
    </row>
  </sheetData>
  <mergeCells count="6">
    <mergeCell ref="B10:B11"/>
    <mergeCell ref="E10:E11"/>
    <mergeCell ref="F10:R10"/>
    <mergeCell ref="B2:R2"/>
    <mergeCell ref="D10:D11"/>
    <mergeCell ref="C10:C11"/>
  </mergeCells>
  <pageMargins left="0.7" right="0.7" top="0.75" bottom="0.75" header="0.3" footer="0.3"/>
  <pageSetup paperSize="9" scale="7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R15"/>
  <sheetViews>
    <sheetView showGridLines="0" topLeftCell="B1" workbookViewId="0">
      <selection activeCell="D1" sqref="D1"/>
    </sheetView>
  </sheetViews>
  <sheetFormatPr defaultRowHeight="15"/>
  <cols>
    <col min="1" max="1" width="3" customWidth="1"/>
    <col min="4" max="4" width="19.42578125" customWidth="1"/>
    <col min="5" max="5" width="18" customWidth="1"/>
    <col min="19" max="19" width="3.85546875" customWidth="1"/>
  </cols>
  <sheetData>
    <row r="2" spans="2:18" ht="18.75">
      <c r="B2" s="36" t="s">
        <v>15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8"/>
    </row>
    <row r="3" spans="2:18" ht="15" customHeigh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2:18">
      <c r="B4" t="s">
        <v>20</v>
      </c>
      <c r="E4" s="2" t="s">
        <v>21</v>
      </c>
      <c r="F4" t="s">
        <v>40</v>
      </c>
    </row>
    <row r="5" spans="2:18">
      <c r="B5" s="1" t="s">
        <v>23</v>
      </c>
      <c r="E5" s="2" t="s">
        <v>21</v>
      </c>
      <c r="F5" t="s">
        <v>41</v>
      </c>
    </row>
    <row r="6" spans="2:18">
      <c r="B6" t="s">
        <v>36</v>
      </c>
      <c r="E6" s="2" t="s">
        <v>21</v>
      </c>
      <c r="F6" t="s">
        <v>42</v>
      </c>
    </row>
    <row r="7" spans="2:18">
      <c r="B7" t="s">
        <v>37</v>
      </c>
      <c r="E7" s="2" t="s">
        <v>21</v>
      </c>
      <c r="F7" t="s">
        <v>43</v>
      </c>
    </row>
    <row r="8" spans="2:18">
      <c r="B8" t="s">
        <v>25</v>
      </c>
      <c r="E8" s="2" t="s">
        <v>21</v>
      </c>
      <c r="F8" t="s">
        <v>26</v>
      </c>
    </row>
    <row r="10" spans="2:18" ht="21" customHeight="1">
      <c r="B10" s="32" t="s">
        <v>0</v>
      </c>
      <c r="C10" s="32" t="s">
        <v>1</v>
      </c>
      <c r="D10" s="32" t="s">
        <v>2</v>
      </c>
      <c r="E10" s="32" t="s">
        <v>29</v>
      </c>
      <c r="F10" s="33" t="s">
        <v>34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5"/>
    </row>
    <row r="11" spans="2:18" ht="58.5" customHeight="1">
      <c r="B11" s="32"/>
      <c r="C11" s="32"/>
      <c r="D11" s="32"/>
      <c r="E11" s="32"/>
      <c r="F11" s="7" t="s">
        <v>3</v>
      </c>
      <c r="G11" s="7" t="s">
        <v>4</v>
      </c>
      <c r="H11" s="7" t="s">
        <v>5</v>
      </c>
      <c r="I11" s="7" t="s">
        <v>6</v>
      </c>
      <c r="J11" s="7" t="s">
        <v>7</v>
      </c>
      <c r="K11" s="7" t="s">
        <v>8</v>
      </c>
      <c r="L11" s="7" t="s">
        <v>9</v>
      </c>
      <c r="M11" s="7" t="s">
        <v>10</v>
      </c>
      <c r="N11" s="7" t="s">
        <v>11</v>
      </c>
      <c r="O11" s="7" t="s">
        <v>12</v>
      </c>
      <c r="P11" s="7" t="s">
        <v>13</v>
      </c>
      <c r="Q11" s="7" t="s">
        <v>14</v>
      </c>
      <c r="R11" s="7" t="s">
        <v>39</v>
      </c>
    </row>
    <row r="12" spans="2:18" ht="60.75" customHeight="1">
      <c r="B12" s="3">
        <v>1</v>
      </c>
      <c r="C12" s="4" t="s">
        <v>16</v>
      </c>
      <c r="D12" s="8" t="s">
        <v>30</v>
      </c>
      <c r="E12" s="9">
        <v>0.5</v>
      </c>
      <c r="F12" s="3">
        <v>0.5</v>
      </c>
      <c r="G12" s="3">
        <v>0.2</v>
      </c>
      <c r="H12" s="3">
        <v>0.3</v>
      </c>
      <c r="I12" s="3">
        <v>0</v>
      </c>
      <c r="J12" s="3">
        <v>2</v>
      </c>
      <c r="K12" s="3">
        <v>0</v>
      </c>
      <c r="L12" s="3">
        <v>0</v>
      </c>
      <c r="M12" s="3">
        <v>0.5</v>
      </c>
      <c r="N12" s="3">
        <v>1</v>
      </c>
      <c r="O12" s="3">
        <v>0</v>
      </c>
      <c r="P12" s="3">
        <v>0</v>
      </c>
      <c r="Q12" s="3">
        <v>1</v>
      </c>
      <c r="R12" s="3">
        <f>SUM(F12:Q12)</f>
        <v>5.5</v>
      </c>
    </row>
    <row r="13" spans="2:18" ht="60.75" customHeight="1">
      <c r="B13" s="3">
        <v>2</v>
      </c>
      <c r="C13" s="5" t="s">
        <v>17</v>
      </c>
      <c r="D13" s="8" t="s">
        <v>31</v>
      </c>
      <c r="E13" s="9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f t="shared" ref="R13:R15" si="0">SUM(F13:Q13)</f>
        <v>0</v>
      </c>
    </row>
    <row r="14" spans="2:18" ht="60.75" customHeight="1">
      <c r="B14" s="3">
        <v>3</v>
      </c>
      <c r="C14" s="3" t="s">
        <v>19</v>
      </c>
      <c r="D14" s="8" t="s">
        <v>33</v>
      </c>
      <c r="E14" s="9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f t="shared" si="0"/>
        <v>0</v>
      </c>
    </row>
    <row r="15" spans="2:18" ht="60.75" customHeight="1">
      <c r="B15" s="3">
        <v>4</v>
      </c>
      <c r="C15" s="6" t="s">
        <v>18</v>
      </c>
      <c r="D15" s="8" t="s">
        <v>32</v>
      </c>
      <c r="E15" s="9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f t="shared" si="0"/>
        <v>0</v>
      </c>
    </row>
  </sheetData>
  <mergeCells count="6">
    <mergeCell ref="B2:R2"/>
    <mergeCell ref="B10:B11"/>
    <mergeCell ref="C10:C11"/>
    <mergeCell ref="D10:D11"/>
    <mergeCell ref="E10:E11"/>
    <mergeCell ref="F10:R1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15"/>
  <sheetViews>
    <sheetView showGridLines="0" workbookViewId="0">
      <selection activeCell="J12" sqref="J12"/>
    </sheetView>
  </sheetViews>
  <sheetFormatPr defaultRowHeight="15"/>
  <cols>
    <col min="4" max="4" width="16.42578125" customWidth="1"/>
  </cols>
  <sheetData>
    <row r="1" spans="2:18" ht="15.75" thickBot="1"/>
    <row r="2" spans="2:18" ht="18.75">
      <c r="B2" s="39" t="s">
        <v>15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1"/>
    </row>
    <row r="3" spans="2:18" ht="15" customHeight="1">
      <c r="B3" s="14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5"/>
    </row>
    <row r="4" spans="2:18">
      <c r="B4" s="16" t="s">
        <v>20</v>
      </c>
      <c r="E4" s="2" t="s">
        <v>21</v>
      </c>
      <c r="F4" t="s">
        <v>53</v>
      </c>
      <c r="R4" s="17"/>
    </row>
    <row r="5" spans="2:18">
      <c r="B5" s="18" t="s">
        <v>23</v>
      </c>
      <c r="E5" s="2" t="s">
        <v>21</v>
      </c>
      <c r="F5" t="s">
        <v>54</v>
      </c>
      <c r="R5" s="17"/>
    </row>
    <row r="6" spans="2:18">
      <c r="B6" s="16" t="s">
        <v>36</v>
      </c>
      <c r="E6" s="2" t="s">
        <v>21</v>
      </c>
      <c r="F6" t="s">
        <v>61</v>
      </c>
      <c r="R6" s="17"/>
    </row>
    <row r="7" spans="2:18">
      <c r="B7" s="16" t="s">
        <v>37</v>
      </c>
      <c r="E7" s="2" t="s">
        <v>21</v>
      </c>
      <c r="F7" t="s">
        <v>55</v>
      </c>
      <c r="R7" s="17"/>
    </row>
    <row r="8" spans="2:18">
      <c r="B8" s="16" t="s">
        <v>25</v>
      </c>
      <c r="E8" s="2" t="s">
        <v>21</v>
      </c>
      <c r="F8" t="s">
        <v>26</v>
      </c>
      <c r="R8" s="17"/>
    </row>
    <row r="9" spans="2:18">
      <c r="B9" s="16"/>
      <c r="R9" s="17"/>
    </row>
    <row r="10" spans="2:18" ht="21" customHeight="1">
      <c r="B10" s="42" t="s">
        <v>0</v>
      </c>
      <c r="C10" s="32" t="s">
        <v>1</v>
      </c>
      <c r="D10" s="32" t="s">
        <v>2</v>
      </c>
      <c r="E10" s="32" t="s">
        <v>29</v>
      </c>
      <c r="F10" s="33" t="s">
        <v>34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43"/>
    </row>
    <row r="11" spans="2:18" ht="58.5" customHeight="1">
      <c r="B11" s="42"/>
      <c r="C11" s="32"/>
      <c r="D11" s="32"/>
      <c r="E11" s="32"/>
      <c r="F11" s="19" t="s">
        <v>3</v>
      </c>
      <c r="G11" s="19" t="s">
        <v>4</v>
      </c>
      <c r="H11" s="7" t="s">
        <v>5</v>
      </c>
      <c r="I11" s="7" t="s">
        <v>6</v>
      </c>
      <c r="J11" s="7" t="s">
        <v>7</v>
      </c>
      <c r="K11" s="7" t="s">
        <v>8</v>
      </c>
      <c r="L11" s="7" t="s">
        <v>9</v>
      </c>
      <c r="M11" s="7" t="s">
        <v>10</v>
      </c>
      <c r="N11" s="7" t="s">
        <v>11</v>
      </c>
      <c r="O11" s="7" t="s">
        <v>12</v>
      </c>
      <c r="P11" s="7" t="s">
        <v>13</v>
      </c>
      <c r="Q11" s="7" t="s">
        <v>14</v>
      </c>
      <c r="R11" s="20" t="s">
        <v>39</v>
      </c>
    </row>
    <row r="12" spans="2:18" ht="60.75" customHeight="1">
      <c r="B12" s="21">
        <v>1</v>
      </c>
      <c r="C12" s="4" t="s">
        <v>16</v>
      </c>
      <c r="D12" s="8" t="s">
        <v>30</v>
      </c>
      <c r="E12" s="9" t="s">
        <v>56</v>
      </c>
      <c r="F12" s="3">
        <v>0.5</v>
      </c>
      <c r="G12" s="3">
        <v>0.89999999999999991</v>
      </c>
      <c r="H12" s="3">
        <v>0.7</v>
      </c>
      <c r="I12" s="22">
        <v>0.7</v>
      </c>
      <c r="J12" s="22">
        <v>1.2</v>
      </c>
      <c r="K12" s="22">
        <v>1.4</v>
      </c>
      <c r="L12" s="22">
        <v>0.8</v>
      </c>
      <c r="M12" s="22">
        <v>0.5</v>
      </c>
      <c r="N12" s="22">
        <v>1.8</v>
      </c>
      <c r="O12" s="22">
        <v>2</v>
      </c>
      <c r="P12" s="22">
        <v>1.06</v>
      </c>
      <c r="Q12" s="22">
        <v>1.1000000000000001</v>
      </c>
      <c r="R12" s="23">
        <f>SUM(F12:Q12)</f>
        <v>12.66</v>
      </c>
    </row>
    <row r="13" spans="2:18" ht="60.75" customHeight="1">
      <c r="B13" s="21">
        <v>2</v>
      </c>
      <c r="C13" s="5" t="s">
        <v>17</v>
      </c>
      <c r="D13" s="8" t="s">
        <v>31</v>
      </c>
      <c r="E13" s="9">
        <v>0.5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23">
        <f>SUM(F13:Q13)</f>
        <v>0</v>
      </c>
    </row>
    <row r="14" spans="2:18" ht="60.75" customHeight="1">
      <c r="B14" s="21">
        <v>3</v>
      </c>
      <c r="C14" s="3" t="s">
        <v>19</v>
      </c>
      <c r="D14" s="8" t="s">
        <v>33</v>
      </c>
      <c r="E14" s="9">
        <v>0.5</v>
      </c>
      <c r="F14" s="3">
        <v>0.03</v>
      </c>
      <c r="G14" s="3">
        <v>0.01</v>
      </c>
      <c r="H14" s="3">
        <v>0.01</v>
      </c>
      <c r="I14" s="3">
        <v>0.09</v>
      </c>
      <c r="J14" s="3">
        <v>0.05</v>
      </c>
      <c r="K14" s="3">
        <v>7.0000000000000007E-2</v>
      </c>
      <c r="L14" s="3">
        <v>0.06</v>
      </c>
      <c r="M14" s="3">
        <v>0.06</v>
      </c>
      <c r="N14" s="3">
        <v>0.03</v>
      </c>
      <c r="O14" s="3">
        <v>0.08</v>
      </c>
      <c r="P14" s="3">
        <v>0.03</v>
      </c>
      <c r="Q14" s="3">
        <v>0.03</v>
      </c>
      <c r="R14" s="23">
        <f>SUM(F14:Q14)</f>
        <v>0.55000000000000004</v>
      </c>
    </row>
    <row r="15" spans="2:18" ht="60.75" customHeight="1" thickBot="1">
      <c r="B15" s="24">
        <v>4</v>
      </c>
      <c r="C15" s="25" t="s">
        <v>18</v>
      </c>
      <c r="D15" s="26" t="s">
        <v>32</v>
      </c>
      <c r="E15" s="27">
        <v>0.5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9">
        <f>SUM(F15:Q15)</f>
        <v>0</v>
      </c>
    </row>
  </sheetData>
  <mergeCells count="6">
    <mergeCell ref="B2:R2"/>
    <mergeCell ref="B10:B11"/>
    <mergeCell ref="C10:C11"/>
    <mergeCell ref="D10:D11"/>
    <mergeCell ref="E10:E11"/>
    <mergeCell ref="F10:R10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R15"/>
  <sheetViews>
    <sheetView showGridLines="0" workbookViewId="0">
      <selection activeCell="F6" sqref="F6"/>
    </sheetView>
  </sheetViews>
  <sheetFormatPr defaultColWidth="8.85546875" defaultRowHeight="15"/>
  <cols>
    <col min="1" max="1" width="3" customWidth="1"/>
    <col min="4" max="4" width="19.42578125" customWidth="1"/>
    <col min="5" max="5" width="18" customWidth="1"/>
    <col min="19" max="19" width="3.85546875" customWidth="1"/>
  </cols>
  <sheetData>
    <row r="2" spans="2:18" ht="18.75">
      <c r="B2" s="36" t="s">
        <v>15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8"/>
    </row>
    <row r="3" spans="2:18" ht="15" customHeight="1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2:18">
      <c r="B4" t="s">
        <v>20</v>
      </c>
      <c r="E4" s="2" t="s">
        <v>21</v>
      </c>
      <c r="F4" t="s">
        <v>44</v>
      </c>
    </row>
    <row r="5" spans="2:18">
      <c r="B5" s="1" t="s">
        <v>23</v>
      </c>
      <c r="E5" s="2" t="s">
        <v>21</v>
      </c>
      <c r="F5" t="s">
        <v>45</v>
      </c>
    </row>
    <row r="6" spans="2:18">
      <c r="B6" t="s">
        <v>36</v>
      </c>
      <c r="E6" s="2" t="s">
        <v>21</v>
      </c>
      <c r="F6" s="11" t="s">
        <v>46</v>
      </c>
    </row>
    <row r="7" spans="2:18">
      <c r="B7" t="s">
        <v>37</v>
      </c>
      <c r="E7" s="2" t="s">
        <v>21</v>
      </c>
      <c r="F7" t="s">
        <v>47</v>
      </c>
    </row>
    <row r="8" spans="2:18">
      <c r="B8" t="s">
        <v>25</v>
      </c>
      <c r="E8" s="2" t="s">
        <v>21</v>
      </c>
      <c r="F8" t="s">
        <v>26</v>
      </c>
    </row>
    <row r="10" spans="2:18" ht="21" customHeight="1">
      <c r="B10" s="32" t="s">
        <v>0</v>
      </c>
      <c r="C10" s="32" t="s">
        <v>1</v>
      </c>
      <c r="D10" s="32" t="s">
        <v>2</v>
      </c>
      <c r="E10" s="32" t="s">
        <v>29</v>
      </c>
      <c r="F10" s="33" t="s">
        <v>34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5"/>
    </row>
    <row r="11" spans="2:18" ht="58.5" customHeight="1">
      <c r="B11" s="32"/>
      <c r="C11" s="32"/>
      <c r="D11" s="32"/>
      <c r="E11" s="32"/>
      <c r="F11" s="7" t="s">
        <v>3</v>
      </c>
      <c r="G11" s="7" t="s">
        <v>4</v>
      </c>
      <c r="H11" s="7" t="s">
        <v>5</v>
      </c>
      <c r="I11" s="7" t="s">
        <v>6</v>
      </c>
      <c r="J11" s="7" t="s">
        <v>7</v>
      </c>
      <c r="K11" s="7" t="s">
        <v>8</v>
      </c>
      <c r="L11" s="7" t="s">
        <v>9</v>
      </c>
      <c r="M11" s="7" t="s">
        <v>10</v>
      </c>
      <c r="N11" s="7" t="s">
        <v>11</v>
      </c>
      <c r="O11" s="7" t="s">
        <v>12</v>
      </c>
      <c r="P11" s="7" t="s">
        <v>13</v>
      </c>
      <c r="Q11" s="7" t="s">
        <v>14</v>
      </c>
      <c r="R11" s="7" t="s">
        <v>39</v>
      </c>
    </row>
    <row r="12" spans="2:18" ht="60.75" customHeight="1">
      <c r="B12" s="3">
        <v>1</v>
      </c>
      <c r="C12" s="4" t="s">
        <v>16</v>
      </c>
      <c r="D12" s="8" t="s">
        <v>30</v>
      </c>
      <c r="E12" s="9">
        <v>0.02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f>SUM(F12:Q12)</f>
        <v>0</v>
      </c>
    </row>
    <row r="13" spans="2:18" ht="60.75" customHeight="1">
      <c r="B13" s="3">
        <v>2</v>
      </c>
      <c r="C13" s="5" t="s">
        <v>17</v>
      </c>
      <c r="D13" s="8" t="s">
        <v>31</v>
      </c>
      <c r="E13" s="9">
        <v>0.25</v>
      </c>
      <c r="F13" s="3">
        <v>0.05</v>
      </c>
      <c r="G13" s="3">
        <v>7.3999999999999996E-2</v>
      </c>
      <c r="H13" s="3">
        <v>5.0999999999999997E-2</v>
      </c>
      <c r="I13" s="3">
        <v>4.8000000000000001E-2</v>
      </c>
      <c r="J13" s="3">
        <v>5.8999999999999997E-2</v>
      </c>
      <c r="K13" s="3">
        <v>6.2E-2</v>
      </c>
      <c r="L13" s="3">
        <v>6.5000000000000002E-2</v>
      </c>
      <c r="M13" s="3">
        <v>5.0999999999999997E-2</v>
      </c>
      <c r="N13" s="3">
        <v>6.8000000000000005E-2</v>
      </c>
      <c r="O13" s="3">
        <v>7.0999999999999994E-2</v>
      </c>
      <c r="P13" s="3">
        <v>5.6000000000000001E-2</v>
      </c>
      <c r="Q13" s="3">
        <v>4.4999999999999998E-2</v>
      </c>
      <c r="R13" s="3">
        <f t="shared" ref="R13:R15" si="0">SUM(F13:Q13)</f>
        <v>0.70000000000000007</v>
      </c>
    </row>
    <row r="14" spans="2:18" ht="60.75" customHeight="1">
      <c r="B14" s="3">
        <v>3</v>
      </c>
      <c r="C14" s="3" t="s">
        <v>19</v>
      </c>
      <c r="D14" s="8" t="s">
        <v>33</v>
      </c>
      <c r="E14" s="9">
        <v>0.25</v>
      </c>
      <c r="F14" s="3">
        <v>4.9000000000000002E-2</v>
      </c>
      <c r="G14" s="3">
        <v>6.2E-2</v>
      </c>
      <c r="H14" s="3">
        <v>6.9000000000000006E-2</v>
      </c>
      <c r="I14" s="3">
        <v>4.4999999999999998E-2</v>
      </c>
      <c r="J14" s="3">
        <v>6.3E-2</v>
      </c>
      <c r="K14" s="3">
        <v>5.6000000000000001E-2</v>
      </c>
      <c r="L14" s="3">
        <v>4.4999999999999998E-2</v>
      </c>
      <c r="M14" s="3">
        <v>5.7000000000000002E-2</v>
      </c>
      <c r="N14" s="3">
        <v>7.1999999999999995E-2</v>
      </c>
      <c r="O14" s="3">
        <v>6.5000000000000002E-2</v>
      </c>
      <c r="P14" s="3">
        <v>5.8999999999999997E-2</v>
      </c>
      <c r="Q14" s="3">
        <v>5.8999999999999997E-2</v>
      </c>
      <c r="R14" s="3">
        <f t="shared" si="0"/>
        <v>0.70099999999999985</v>
      </c>
    </row>
    <row r="15" spans="2:18" ht="60.75" customHeight="1">
      <c r="B15" s="3">
        <v>4</v>
      </c>
      <c r="C15" s="6" t="s">
        <v>18</v>
      </c>
      <c r="D15" s="8" t="s">
        <v>32</v>
      </c>
      <c r="E15" s="9">
        <v>0.5</v>
      </c>
      <c r="F15" s="3">
        <v>3.9E-2</v>
      </c>
      <c r="G15" s="3">
        <v>3.6999999999999998E-2</v>
      </c>
      <c r="H15" s="3">
        <v>5.1999999999999998E-2</v>
      </c>
      <c r="I15" s="3">
        <v>3.9E-2</v>
      </c>
      <c r="J15" s="3">
        <v>3.9E-2</v>
      </c>
      <c r="K15" s="3">
        <v>3.9E-2</v>
      </c>
      <c r="L15" s="3">
        <v>0.04</v>
      </c>
      <c r="M15" s="3">
        <v>6.0999999999999999E-2</v>
      </c>
      <c r="N15" s="3">
        <v>4.2000000000000003E-2</v>
      </c>
      <c r="O15" s="3">
        <v>4.2999999999999997E-2</v>
      </c>
      <c r="P15" s="3">
        <v>4.8000000000000001E-2</v>
      </c>
      <c r="Q15" s="3">
        <v>4.2999999999999997E-2</v>
      </c>
      <c r="R15" s="3">
        <f t="shared" si="0"/>
        <v>0.52200000000000002</v>
      </c>
    </row>
  </sheetData>
  <mergeCells count="6">
    <mergeCell ref="B2:R2"/>
    <mergeCell ref="B10:B11"/>
    <mergeCell ref="C10:C11"/>
    <mergeCell ref="D10:D11"/>
    <mergeCell ref="E10:E11"/>
    <mergeCell ref="F10:R10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R15"/>
  <sheetViews>
    <sheetView showGridLines="0" tabSelected="1" workbookViewId="0">
      <selection activeCell="G12" sqref="G12"/>
    </sheetView>
  </sheetViews>
  <sheetFormatPr defaultRowHeight="15"/>
  <cols>
    <col min="1" max="1" width="3" customWidth="1"/>
    <col min="4" max="4" width="19.42578125" customWidth="1"/>
    <col min="5" max="5" width="18" customWidth="1"/>
    <col min="19" max="19" width="3.85546875" customWidth="1"/>
  </cols>
  <sheetData>
    <row r="2" spans="2:18" ht="18.75">
      <c r="B2" s="36" t="s">
        <v>15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8"/>
    </row>
    <row r="3" spans="2:18" ht="15" customHeight="1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2:18">
      <c r="B4" t="s">
        <v>20</v>
      </c>
      <c r="E4" s="2" t="s">
        <v>21</v>
      </c>
      <c r="F4" t="s">
        <v>48</v>
      </c>
    </row>
    <row r="5" spans="2:18">
      <c r="B5" s="1" t="s">
        <v>23</v>
      </c>
      <c r="E5" s="2" t="s">
        <v>21</v>
      </c>
      <c r="F5" t="s">
        <v>49</v>
      </c>
    </row>
    <row r="6" spans="2:18">
      <c r="B6" t="s">
        <v>36</v>
      </c>
      <c r="E6" s="2" t="s">
        <v>21</v>
      </c>
      <c r="F6" s="11" t="s">
        <v>62</v>
      </c>
    </row>
    <row r="7" spans="2:18">
      <c r="B7" t="s">
        <v>37</v>
      </c>
      <c r="E7" s="2" t="s">
        <v>21</v>
      </c>
      <c r="F7" t="s">
        <v>50</v>
      </c>
    </row>
    <row r="8" spans="2:18">
      <c r="B8" t="s">
        <v>25</v>
      </c>
      <c r="E8" s="2" t="s">
        <v>21</v>
      </c>
      <c r="F8" t="s">
        <v>26</v>
      </c>
    </row>
    <row r="10" spans="2:18" ht="21" customHeight="1">
      <c r="B10" s="32" t="s">
        <v>0</v>
      </c>
      <c r="C10" s="32" t="s">
        <v>1</v>
      </c>
      <c r="D10" s="32" t="s">
        <v>2</v>
      </c>
      <c r="E10" s="32" t="s">
        <v>29</v>
      </c>
      <c r="F10" s="33" t="s">
        <v>34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5"/>
    </row>
    <row r="11" spans="2:18" ht="58.5" customHeight="1">
      <c r="B11" s="32"/>
      <c r="C11" s="32"/>
      <c r="D11" s="32"/>
      <c r="E11" s="32"/>
      <c r="F11" s="7" t="s">
        <v>3</v>
      </c>
      <c r="G11" s="7" t="s">
        <v>4</v>
      </c>
      <c r="H11" s="7" t="s">
        <v>5</v>
      </c>
      <c r="I11" s="7" t="s">
        <v>6</v>
      </c>
      <c r="J11" s="7" t="s">
        <v>7</v>
      </c>
      <c r="K11" s="7" t="s">
        <v>8</v>
      </c>
      <c r="L11" s="7" t="s">
        <v>9</v>
      </c>
      <c r="M11" s="7" t="s">
        <v>10</v>
      </c>
      <c r="N11" s="7" t="s">
        <v>11</v>
      </c>
      <c r="O11" s="7" t="s">
        <v>12</v>
      </c>
      <c r="P11" s="7" t="s">
        <v>13</v>
      </c>
      <c r="Q11" s="7" t="s">
        <v>14</v>
      </c>
      <c r="R11" s="7" t="s">
        <v>39</v>
      </c>
    </row>
    <row r="12" spans="2:18" ht="60.75" customHeight="1">
      <c r="B12" s="3">
        <v>1</v>
      </c>
      <c r="C12" s="4" t="s">
        <v>16</v>
      </c>
      <c r="D12" s="8" t="s">
        <v>30</v>
      </c>
      <c r="E12" s="30">
        <v>0.3</v>
      </c>
      <c r="F12" s="3">
        <v>5.0000000000000001E-3</v>
      </c>
      <c r="G12" s="3">
        <v>8.0000000000000002E-3</v>
      </c>
      <c r="H12" s="3">
        <v>0.25</v>
      </c>
      <c r="I12" s="3">
        <v>2.5000000000000001E-2</v>
      </c>
      <c r="J12" s="3">
        <v>2.5000000000000001E-2</v>
      </c>
      <c r="K12" s="22">
        <v>0.5</v>
      </c>
      <c r="L12" s="3">
        <v>0.25</v>
      </c>
      <c r="M12" s="3">
        <v>0.25</v>
      </c>
      <c r="N12" s="3">
        <v>0.25</v>
      </c>
      <c r="O12" s="3">
        <v>0</v>
      </c>
      <c r="P12" s="3">
        <v>0.12</v>
      </c>
      <c r="Q12" s="3">
        <v>0.94299999999999995</v>
      </c>
      <c r="R12" s="22">
        <f>F12+G12+H12+I12+J12+K12+L12+M12+N12+O12+P12+Q12</f>
        <v>2.6260000000000003</v>
      </c>
    </row>
    <row r="13" spans="2:18" ht="60.75" customHeight="1">
      <c r="B13" s="3">
        <v>2</v>
      </c>
      <c r="C13" s="5" t="s">
        <v>17</v>
      </c>
      <c r="D13" s="8" t="s">
        <v>31</v>
      </c>
      <c r="E13" s="30">
        <v>0.2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1">
        <v>0.01</v>
      </c>
      <c r="Q13" s="3">
        <v>0</v>
      </c>
      <c r="R13" s="31">
        <f t="shared" ref="R13:R15" si="0">SUM(F13:Q13)</f>
        <v>0.01</v>
      </c>
    </row>
    <row r="14" spans="2:18" ht="60.75" customHeight="1">
      <c r="B14" s="3">
        <v>3</v>
      </c>
      <c r="C14" s="3" t="s">
        <v>19</v>
      </c>
      <c r="D14" s="8" t="s">
        <v>33</v>
      </c>
      <c r="E14" s="9">
        <v>0.15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f t="shared" si="0"/>
        <v>0</v>
      </c>
    </row>
    <row r="15" spans="2:18" ht="60.75" customHeight="1">
      <c r="B15" s="3">
        <v>4</v>
      </c>
      <c r="C15" s="6" t="s">
        <v>18</v>
      </c>
      <c r="D15" s="8" t="s">
        <v>32</v>
      </c>
      <c r="E15" s="30">
        <v>0.5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f t="shared" si="0"/>
        <v>0</v>
      </c>
    </row>
  </sheetData>
  <mergeCells count="6">
    <mergeCell ref="B2:R2"/>
    <mergeCell ref="B10:B11"/>
    <mergeCell ref="C10:C11"/>
    <mergeCell ref="D10:D11"/>
    <mergeCell ref="E10:E11"/>
    <mergeCell ref="F10:R10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R15"/>
  <sheetViews>
    <sheetView showGridLines="0" topLeftCell="B1" workbookViewId="0">
      <selection activeCell="H12" sqref="H12"/>
    </sheetView>
  </sheetViews>
  <sheetFormatPr defaultRowHeight="15"/>
  <cols>
    <col min="1" max="1" width="3" customWidth="1"/>
    <col min="4" max="4" width="19.42578125" customWidth="1"/>
    <col min="5" max="5" width="18" customWidth="1"/>
    <col min="19" max="19" width="3.85546875" customWidth="1"/>
  </cols>
  <sheetData>
    <row r="2" spans="2:18" ht="18.75">
      <c r="B2" s="36" t="s">
        <v>15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8"/>
    </row>
    <row r="3" spans="2:18" ht="15" customHeight="1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2:18">
      <c r="B4" t="s">
        <v>20</v>
      </c>
      <c r="E4" s="2" t="s">
        <v>21</v>
      </c>
      <c r="F4" s="46" t="s">
        <v>57</v>
      </c>
    </row>
    <row r="5" spans="2:18">
      <c r="B5" s="1" t="s">
        <v>23</v>
      </c>
      <c r="E5" s="2" t="s">
        <v>21</v>
      </c>
      <c r="F5" t="s">
        <v>58</v>
      </c>
    </row>
    <row r="6" spans="2:18">
      <c r="B6" t="s">
        <v>36</v>
      </c>
      <c r="E6" s="2" t="s">
        <v>21</v>
      </c>
      <c r="F6" s="46" t="s">
        <v>59</v>
      </c>
    </row>
    <row r="7" spans="2:18">
      <c r="B7" t="s">
        <v>37</v>
      </c>
      <c r="E7" s="2" t="s">
        <v>21</v>
      </c>
      <c r="F7" s="46" t="s">
        <v>60</v>
      </c>
    </row>
    <row r="8" spans="2:18">
      <c r="B8" t="s">
        <v>25</v>
      </c>
      <c r="E8" s="2" t="s">
        <v>21</v>
      </c>
      <c r="F8" t="s">
        <v>26</v>
      </c>
    </row>
    <row r="10" spans="2:18" ht="21" customHeight="1">
      <c r="B10" s="32" t="s">
        <v>0</v>
      </c>
      <c r="C10" s="32" t="s">
        <v>1</v>
      </c>
      <c r="D10" s="32" t="s">
        <v>2</v>
      </c>
      <c r="E10" s="32" t="s">
        <v>29</v>
      </c>
      <c r="F10" s="33" t="s">
        <v>34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5"/>
    </row>
    <row r="11" spans="2:18" ht="58.5" customHeight="1">
      <c r="B11" s="32"/>
      <c r="C11" s="32"/>
      <c r="D11" s="32"/>
      <c r="E11" s="32"/>
      <c r="F11" s="7" t="s">
        <v>3</v>
      </c>
      <c r="G11" s="7" t="s">
        <v>4</v>
      </c>
      <c r="H11" s="7" t="s">
        <v>5</v>
      </c>
      <c r="I11" s="7" t="s">
        <v>6</v>
      </c>
      <c r="J11" s="7" t="s">
        <v>7</v>
      </c>
      <c r="K11" s="7" t="s">
        <v>8</v>
      </c>
      <c r="L11" s="7" t="s">
        <v>9</v>
      </c>
      <c r="M11" s="7" t="s">
        <v>10</v>
      </c>
      <c r="N11" s="7" t="s">
        <v>11</v>
      </c>
      <c r="O11" s="7" t="s">
        <v>12</v>
      </c>
      <c r="P11" s="7" t="s">
        <v>13</v>
      </c>
      <c r="Q11" s="7" t="s">
        <v>14</v>
      </c>
      <c r="R11" s="7" t="s">
        <v>39</v>
      </c>
    </row>
    <row r="12" spans="2:18" ht="60.75" customHeight="1">
      <c r="B12" s="3">
        <v>1</v>
      </c>
      <c r="C12" s="4" t="s">
        <v>16</v>
      </c>
      <c r="D12" s="8" t="s">
        <v>30</v>
      </c>
      <c r="E12" s="13" t="s">
        <v>51</v>
      </c>
      <c r="F12" s="3">
        <v>0</v>
      </c>
      <c r="G12" s="3">
        <v>0</v>
      </c>
      <c r="H12" s="3">
        <v>0.2</v>
      </c>
      <c r="I12" s="3">
        <v>0.15</v>
      </c>
      <c r="J12" s="3">
        <v>0.25</v>
      </c>
      <c r="K12" s="3">
        <v>0.1</v>
      </c>
      <c r="L12" s="3">
        <v>0.2</v>
      </c>
      <c r="M12" s="3">
        <v>0.05</v>
      </c>
      <c r="N12" s="3">
        <v>0.15</v>
      </c>
      <c r="O12" s="3">
        <v>0.05</v>
      </c>
      <c r="P12" s="3">
        <v>0.1</v>
      </c>
      <c r="Q12" s="3">
        <v>0.11</v>
      </c>
      <c r="R12" s="3">
        <f>SUM(F12:Q12)</f>
        <v>1.36</v>
      </c>
    </row>
    <row r="13" spans="2:18" ht="60.75" customHeight="1">
      <c r="B13" s="3">
        <v>2</v>
      </c>
      <c r="C13" s="5" t="s">
        <v>17</v>
      </c>
      <c r="D13" s="8" t="s">
        <v>31</v>
      </c>
      <c r="E13" s="44" t="s">
        <v>52</v>
      </c>
      <c r="F13" s="3">
        <v>0</v>
      </c>
      <c r="G13" s="3">
        <v>0</v>
      </c>
      <c r="H13" s="3">
        <v>0.2</v>
      </c>
      <c r="I13" s="3">
        <v>0</v>
      </c>
      <c r="J13" s="3">
        <v>0.3</v>
      </c>
      <c r="K13" s="3">
        <v>0.1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f t="shared" ref="R13:R15" si="0">SUM(F13:Q13)</f>
        <v>0.6</v>
      </c>
    </row>
    <row r="14" spans="2:18" ht="60.75" customHeight="1">
      <c r="B14" s="3">
        <v>3</v>
      </c>
      <c r="C14" s="3" t="s">
        <v>19</v>
      </c>
      <c r="D14" s="8" t="s">
        <v>33</v>
      </c>
      <c r="E14" s="45"/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f t="shared" si="0"/>
        <v>0</v>
      </c>
    </row>
    <row r="15" spans="2:18" ht="60.75" customHeight="1">
      <c r="B15" s="3">
        <v>4</v>
      </c>
      <c r="C15" s="6" t="s">
        <v>18</v>
      </c>
      <c r="D15" s="8" t="s">
        <v>32</v>
      </c>
      <c r="E15" s="9"/>
      <c r="F15" s="3">
        <v>0</v>
      </c>
      <c r="G15" s="3">
        <v>0</v>
      </c>
      <c r="H15" s="3">
        <v>0.2</v>
      </c>
      <c r="I15" s="3">
        <v>0</v>
      </c>
      <c r="J15" s="3">
        <v>0.25</v>
      </c>
      <c r="K15" s="3">
        <v>0.05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f t="shared" si="0"/>
        <v>0.5</v>
      </c>
    </row>
  </sheetData>
  <mergeCells count="7">
    <mergeCell ref="E13:E14"/>
    <mergeCell ref="B2:R2"/>
    <mergeCell ref="B10:B11"/>
    <mergeCell ref="C10:C11"/>
    <mergeCell ref="D10:D11"/>
    <mergeCell ref="E10:E11"/>
    <mergeCell ref="F10:R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Halol</vt:lpstr>
      <vt:lpstr>Bhandup</vt:lpstr>
      <vt:lpstr>Nashik</vt:lpstr>
      <vt:lpstr>Nagpur</vt:lpstr>
      <vt:lpstr>Ambernath</vt:lpstr>
      <vt:lpstr>Chennai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2020-07-06T05:14:32Z</dcterms:modified>
</cp:coreProperties>
</file>